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<sst xmlns="http://schemas.openxmlformats.org/spreadsheetml/2006/main" count="206" uniqueCount="204">
  <si>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</si>
  <si>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</si>
  <si>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</si>
  <si>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</si>
  <si>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</si>
  <si>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</si>
  <si>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</si>
  <si>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</si>
  <si>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</si>
  <si>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</si>
  <si>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</si>
  <si>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</si>
  <si>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</si>
  <si>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</si>
  <si>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</si>
  <si>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</si>
  <si>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</si>
  <si>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</si>
  <si>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</si>
  <si>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</si>
  <si>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</si>
  <si>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</si>
  <si>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</si>
  <si>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</si>
  <si>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</si>
  <si>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</si>
  <si>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</si>
  <si>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</si>
  <si>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</si>
  <si>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</si>
  <si>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</si>
  <si>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</si>
  <si>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</si>
  <si>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</si>
  <si>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</si>
  <si>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</si>
  <si>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</si>
  <si>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</si>
  <si>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</si>
  <si>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</si>
  <si>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</si>
  <si>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</si>
  <si>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</si>
  <si>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</si>
  <si>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</si>
  <si>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</si>
  <si>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</si>
  <si>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</si>
  <si>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</si>
  <si>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</si>
  <si>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</si>
  <si>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</si>
  <si>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</si>
  <si>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</si>
  <si>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</si>
  <si>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</si>
  <si>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</si>
  <si>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</si>
  <si>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</si>
  <si>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</si>
  <si>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</si>
  <si>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</si>
  <si>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</si>
  <si>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</si>
  <si>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</si>
  <si>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</si>
  <si>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</si>
  <si>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</si>
  <si>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</si>
  <si>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</si>
  <si>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</si>
  <si>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</si>
  <si>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</si>
  <si>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</si>
  <si>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</si>
  <si>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</si>
  <si>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</si>
  <si>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</si>
  <si>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</si>
  <si>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</si>
  <si>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</si>
  <si>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</si>
  <si>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</si>
  <si>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</si>
  <si>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</si>
  <si>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</si>
  <si>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</si>
  <si>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</si>
  <si>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</si>
  <si>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</si>
  <si>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</si>
  <si>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</si>
  <si>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</si>
  <si>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</si>
  <si>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</si>
  <si>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</si>
  <si>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</si>
  <si>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</si>
  <si>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</si>
  <si>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</si>
  <si>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</si>
  <si>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</si>
  <si>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</si>
  <si>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</si>
  <si>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</si>
  <si>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</si>
  <si>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</si>
  <si>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</si>
  <si>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</si>
  <si>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</si>
  <si>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</si>
  <si>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</si>
  <si>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</si>
  <si>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</si>
  <si>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</si>
  <si>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</si>
  <si>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</si>
  <si>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</si>
  <si>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</si>
  <si>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</si>
  <si>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</si>
  <si>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</si>
  <si>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</si>
  <si>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</si>
  <si>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</si>
  <si>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</si>
  <si>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</si>
  <si>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</si>
  <si>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</si>
  <si>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</si>
  <si>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</si>
  <si>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</si>
  <si>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</si>
  <si>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</si>
  <si>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</si>
  <si>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</si>
  <si>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</si>
  <si>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</si>
  <si>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</si>
  <si>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</si>
  <si>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</si>
  <si>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</si>
  <si>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</si>
  <si>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</si>
  <si>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</si>
  <si>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</si>
  <si>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</si>
  <si>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</si>
  <si>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</si>
  <si>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</si>
  <si>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</si>
  <si>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</si>
  <si>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</si>
  <si>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</si>
  <si>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</si>
  <si>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</si>
  <si>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</si>
  <si>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</si>
  <si>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</si>
  <si>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</si>
  <si>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</si>
  <si>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</si>
  <si>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</si>
  <si>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</si>
  <si>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</si>
  <si>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</si>
  <si>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</si>
  <si>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</si>
  <si>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</si>
  <si>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</si>
  <si>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</si>
  <si>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</si>
  <si>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</si>
  <si>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</si>
  <si>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</si>
  <si>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</si>
  <si>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</si>
  <si>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</si>
  <si>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</si>
  <si>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</si>
  <si>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</si>
  <si>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</si>
  <si>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</si>
  <si>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</si>
  <si>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</si>
  <si>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</si>
  <si>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</si>
  <si>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</si>
  <si>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</si>
  <si>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</si>
  <si>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</si>
  <si>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</si>
  <si>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</si>
  <si>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</si>
  <si>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</si>
  <si>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شركة الترافرتين</t>
  </si>
  <si>
    <t>TRAVERTINE COMPANY LTD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</si>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</sst>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141203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0.63</v>
      </c>
      <c r="F6" s="13">
        <v>0.67</v>
      </c>
      <c r="G6" s="13">
        <v>0.94</v>
      </c>
      <c r="H6" s="13">
        <v>0.69</v>
      </c>
      <c r="I6" s="4" t="s">
        <v>137</v>
      </c>
    </row>
    <row r="7" spans="4:9" ht="20.100000000000001" customHeight="1">
      <c r="D7" s="10" t="s">
        <v>124</v>
      </c>
      <c r="E7" s="14">
        <v>14897.25</v>
      </c>
      <c r="F7" s="14">
        <v>142288.76</v>
      </c>
      <c r="G7" s="14">
        <v>60576.77</v>
      </c>
      <c r="H7" s="14">
        <v>77719.03</v>
      </c>
      <c r="I7" s="4" t="s">
        <v>138</v>
      </c>
    </row>
    <row r="8" spans="4:9" ht="20.100000000000001" customHeight="1">
      <c r="D8" s="10" t="s">
        <v>24</v>
      </c>
      <c r="E8" s="14">
        <v>24704</v>
      </c>
      <c r="F8" s="14">
        <v>163946</v>
      </c>
      <c r="G8" s="14">
        <v>74354</v>
      </c>
      <c r="H8" s="14">
        <v>99173</v>
      </c>
      <c r="I8" s="4" t="s">
        <v>1</v>
      </c>
    </row>
    <row r="9" spans="4:9" ht="20.100000000000001" customHeight="1">
      <c r="D9" s="10" t="s">
        <v>25</v>
      </c>
      <c r="E9" s="14">
        <v>95</v>
      </c>
      <c r="F9" s="14">
        <v>470</v>
      </c>
      <c r="G9" s="14">
        <v>166</v>
      </c>
      <c r="H9" s="14">
        <v>130</v>
      </c>
      <c r="I9" s="4" t="s">
        <v>2</v>
      </c>
    </row>
    <row r="10" spans="4:9" ht="20.100000000000001" customHeight="1">
      <c r="D10" s="10" t="s">
        <v>26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23</v>
      </c>
    </row>
    <row r="11" spans="4:9" ht="20.100000000000001" customHeight="1">
      <c r="D11" s="10" t="s">
        <v>125</v>
      </c>
      <c r="E11" s="14">
        <v>2898000</v>
      </c>
      <c r="F11" s="14">
        <v>3082000</v>
      </c>
      <c r="G11" s="14">
        <v>4324000</v>
      </c>
      <c r="H11" s="14">
        <v>3174000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42070</v>
      </c>
      <c r="F16" s="56">
        <v>201055</v>
      </c>
      <c r="G16" s="56">
        <v>417983</v>
      </c>
      <c r="H16" s="56">
        <v>82558</v>
      </c>
      <c r="I16" s="3" t="s">
        <v>57</v>
      </c>
    </row>
    <row r="17" spans="4:9" ht="20.100000000000001" customHeight="1">
      <c r="D17" s="10" t="s">
        <v>126</v>
      </c>
      <c r="E17" s="57">
        <v>792646</v>
      </c>
      <c r="F17" s="57">
        <v>602637</v>
      </c>
      <c r="G17" s="57">
        <v>1174476</v>
      </c>
      <c r="H17" s="57">
        <v>716013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107143</v>
      </c>
      <c r="F19" s="57">
        <v>18894</v>
      </c>
      <c r="G19" s="57">
        <v>42044</v>
      </c>
      <c r="H19" s="57">
        <v>45321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1667241</v>
      </c>
      <c r="F21" s="57">
        <v>1574918</v>
      </c>
      <c r="G21" s="57">
        <v>1266552</v>
      </c>
      <c r="H21" s="57">
        <v>1365601</v>
      </c>
      <c r="I21" s="4" t="s">
        <v>168</v>
      </c>
    </row>
    <row r="22" spans="4:9" ht="20.100000000000001" customHeight="1">
      <c r="D22" s="19" t="s">
        <v>179</v>
      </c>
      <c r="E22" s="57">
        <v>235507</v>
      </c>
      <c r="F22" s="57">
        <v>231023</v>
      </c>
      <c r="G22" s="57">
        <v>246466</v>
      </c>
      <c r="H22" s="57">
        <v>197212</v>
      </c>
      <c r="I22" s="4" t="s">
        <v>169</v>
      </c>
    </row>
    <row r="23" spans="4:9" ht="20.100000000000001" customHeight="1">
      <c r="D23" s="10" t="s">
        <v>68</v>
      </c>
      <c r="E23" s="57">
        <v>2959810</v>
      </c>
      <c r="F23" s="57">
        <v>2778342</v>
      </c>
      <c r="G23" s="57">
        <v>3277510</v>
      </c>
      <c r="H23" s="57">
        <v>2540987</v>
      </c>
      <c r="I23" s="4" t="s">
        <v>59</v>
      </c>
    </row>
    <row r="24" spans="4:9" ht="20.100000000000001" customHeight="1">
      <c r="D24" s="10" t="s">
        <v>96</v>
      </c>
      <c r="E24" s="57">
        <v>925861</v>
      </c>
      <c r="F24" s="57">
        <v>925861</v>
      </c>
      <c r="G24" s="57">
        <v>926010</v>
      </c>
      <c r="H24" s="57">
        <v>912191</v>
      </c>
      <c r="I24" s="4" t="s">
        <v>80</v>
      </c>
    </row>
    <row r="25" spans="4:9" ht="20.100000000000001" customHeight="1">
      <c r="D25" s="10" t="s">
        <v>156</v>
      </c>
      <c r="E25" s="57">
        <v>1756413</v>
      </c>
      <c r="F25" s="57">
        <v>1900271</v>
      </c>
      <c r="G25" s="57">
        <v>2088104</v>
      </c>
      <c r="H25" s="57">
        <v>2110751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1756413</v>
      </c>
      <c r="F28" s="57">
        <v>1900271</v>
      </c>
      <c r="G28" s="57">
        <v>2088104</v>
      </c>
      <c r="H28" s="57">
        <v>2110751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5642084</v>
      </c>
      <c r="F30" s="58">
        <v>5604474</v>
      </c>
      <c r="G30" s="58">
        <v>6291624</v>
      </c>
      <c r="H30" s="58">
        <v>5563929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402111</v>
      </c>
      <c r="F35" s="56">
        <v>443093</v>
      </c>
      <c r="G35" s="56">
        <v>449879</v>
      </c>
      <c r="H35" s="56">
        <v>272520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1907</v>
      </c>
      <c r="H36" s="57">
        <v>60226</v>
      </c>
      <c r="I36" s="4" t="s">
        <v>149</v>
      </c>
    </row>
    <row r="37" spans="4:9" ht="20.100000000000001" customHeight="1">
      <c r="D37" s="10" t="s">
        <v>100</v>
      </c>
      <c r="E37" s="57">
        <v>223845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672812</v>
      </c>
      <c r="F39" s="57">
        <v>487823</v>
      </c>
      <c r="G39" s="57">
        <v>504879</v>
      </c>
      <c r="H39" s="57">
        <v>382201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672812</v>
      </c>
      <c r="F43" s="58">
        <v>487823</v>
      </c>
      <c r="G43" s="58">
        <v>504879</v>
      </c>
      <c r="H43" s="58">
        <v>382201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30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128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71</v>
      </c>
      <c r="E49" s="57">
        <v>181803</v>
      </c>
      <c r="F49" s="57">
        <v>181803</v>
      </c>
      <c r="G49" s="57">
        <v>181803</v>
      </c>
      <c r="H49" s="57">
        <v>122705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322000</v>
      </c>
      <c r="H55" s="57">
        <v>322000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612356</v>
      </c>
      <c r="F57" s="57">
        <v>612356</v>
      </c>
      <c r="G57" s="57">
        <v>612461</v>
      </c>
      <c r="H57" s="57">
        <v>598428</v>
      </c>
      <c r="I57" s="4" t="s">
        <v>202</v>
      </c>
    </row>
    <row r="58" spans="4:9" ht="20.100000000000001" customHeight="1">
      <c r="D58" s="10" t="s">
        <v>38</v>
      </c>
      <c r="E58" s="57">
        <v>-424887</v>
      </c>
      <c r="F58" s="57">
        <v>-277508</v>
      </c>
      <c r="G58" s="57">
        <v>70481</v>
      </c>
      <c r="H58" s="57">
        <v>-461405</v>
      </c>
      <c r="I58" s="4" t="s">
        <v>153</v>
      </c>
    </row>
    <row r="59" spans="4:9" ht="20.100000000000001" customHeight="1">
      <c r="D59" s="10" t="s">
        <v>37</v>
      </c>
      <c r="E59" s="57">
        <v>4969272</v>
      </c>
      <c r="F59" s="57">
        <v>5116651</v>
      </c>
      <c r="G59" s="57">
        <v>5786745</v>
      </c>
      <c r="H59" s="57">
        <v>5181728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5642084</v>
      </c>
      <c r="F61" s="58">
        <v>5604474</v>
      </c>
      <c r="G61" s="58">
        <v>6291624</v>
      </c>
      <c r="H61" s="58">
        <v>5563929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2282631</v>
      </c>
      <c r="F65" s="56">
        <v>2378024</v>
      </c>
      <c r="G65" s="56">
        <v>3773937</v>
      </c>
      <c r="H65" s="56">
        <v>2026849</v>
      </c>
      <c r="I65" s="3" t="s">
        <v>86</v>
      </c>
    </row>
    <row r="66" spans="4:9" ht="20.100000000000001" customHeight="1">
      <c r="D66" s="10" t="s">
        <v>108</v>
      </c>
      <c r="E66" s="57">
        <v>2007491</v>
      </c>
      <c r="F66" s="57">
        <v>2029140</v>
      </c>
      <c r="G66" s="57">
        <v>2340279</v>
      </c>
      <c r="H66" s="57">
        <v>1563535</v>
      </c>
      <c r="I66" s="4" t="s">
        <v>87</v>
      </c>
    </row>
    <row r="67" spans="4:9" ht="20.100000000000001" customHeight="1">
      <c r="D67" s="10" t="s">
        <v>130</v>
      </c>
      <c r="E67" s="57">
        <v>275140</v>
      </c>
      <c r="F67" s="57">
        <v>348884</v>
      </c>
      <c r="G67" s="57">
        <v>1433658</v>
      </c>
      <c r="H67" s="57">
        <v>463314</v>
      </c>
      <c r="I67" s="4" t="s">
        <v>88</v>
      </c>
    </row>
    <row r="68" spans="4:9" ht="20.100000000000001" customHeight="1">
      <c r="D68" s="10" t="s">
        <v>109</v>
      </c>
      <c r="E68" s="57">
        <v>325587</v>
      </c>
      <c r="F68" s="57">
        <v>339987</v>
      </c>
      <c r="G68" s="57">
        <v>318441</v>
      </c>
      <c r="H68" s="57">
        <v>291282</v>
      </c>
      <c r="I68" s="4" t="s">
        <v>89</v>
      </c>
    </row>
    <row r="69" spans="4:9" ht="20.100000000000001" customHeight="1">
      <c r="D69" s="10" t="s">
        <v>110</v>
      </c>
      <c r="E69" s="57">
        <v>87646</v>
      </c>
      <c r="F69" s="57">
        <v>319961</v>
      </c>
      <c r="G69" s="57">
        <v>502137</v>
      </c>
      <c r="H69" s="57">
        <v>104657</v>
      </c>
      <c r="I69" s="4" t="s">
        <v>90</v>
      </c>
    </row>
    <row r="70" spans="4:9" ht="20.100000000000001" customHeight="1">
      <c r="D70" s="10" t="s">
        <v>111</v>
      </c>
      <c r="E70" s="57">
        <v>207454</v>
      </c>
      <c r="F70" s="57">
        <v>227532</v>
      </c>
      <c r="G70" s="57">
        <v>226464</v>
      </c>
      <c r="H70" s="57">
        <v>266775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20207</v>
      </c>
      <c r="I71" s="4" t="s">
        <v>92</v>
      </c>
    </row>
    <row r="72" spans="4:9" ht="20.100000000000001" customHeight="1">
      <c r="D72" s="10" t="s">
        <v>113</v>
      </c>
      <c r="E72" s="57">
        <v>-138093</v>
      </c>
      <c r="F72" s="57">
        <v>-311064</v>
      </c>
      <c r="G72" s="57">
        <v>613080</v>
      </c>
      <c r="H72" s="57">
        <v>47168</v>
      </c>
      <c r="I72" s="4" t="s">
        <v>93</v>
      </c>
    </row>
    <row r="73" spans="4:9" ht="20.100000000000001" customHeight="1">
      <c r="D73" s="10" t="s">
        <v>114</v>
      </c>
      <c r="E73" s="57">
        <v>0</v>
      </c>
      <c r="F73" s="57">
        <v>0</v>
      </c>
      <c r="G73" s="57">
        <v>16565</v>
      </c>
      <c r="H73" s="57">
        <v>0</v>
      </c>
      <c r="I73" s="4" t="s">
        <v>61</v>
      </c>
    </row>
    <row r="74" spans="4:9" ht="20.100000000000001" customHeight="1">
      <c r="D74" s="10" t="s">
        <v>115</v>
      </c>
      <c r="E74" s="57">
        <v>965</v>
      </c>
      <c r="F74" s="57">
        <v>2802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-139058</v>
      </c>
      <c r="F75" s="57">
        <v>-313866</v>
      </c>
      <c r="G75" s="57">
        <v>629645</v>
      </c>
      <c r="H75" s="57">
        <v>47168</v>
      </c>
      <c r="I75" s="4" t="s">
        <v>94</v>
      </c>
    </row>
    <row r="76" spans="4:9" ht="20.100000000000001" customHeight="1">
      <c r="D76" s="10" t="s">
        <v>116</v>
      </c>
      <c r="E76" s="57">
        <v>8321</v>
      </c>
      <c r="F76" s="57">
        <v>18228</v>
      </c>
      <c r="G76" s="57">
        <v>22731</v>
      </c>
      <c r="H76" s="57">
        <v>5593</v>
      </c>
      <c r="I76" s="4" t="s">
        <v>95</v>
      </c>
    </row>
    <row r="77" spans="4:9" ht="20.100000000000001" customHeight="1">
      <c r="D77" s="10" t="s">
        <v>185</v>
      </c>
      <c r="E77" s="57">
        <v>-147379</v>
      </c>
      <c r="F77" s="57">
        <v>-332094</v>
      </c>
      <c r="G77" s="57">
        <v>606914</v>
      </c>
      <c r="H77" s="57">
        <v>41575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15930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16000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-147379</v>
      </c>
      <c r="F82" s="57">
        <v>-348094</v>
      </c>
      <c r="G82" s="57">
        <v>590984</v>
      </c>
      <c r="H82" s="57">
        <v>41575</v>
      </c>
      <c r="I82" s="50" t="s">
        <v>181</v>
      </c>
    </row>
    <row r="83" spans="4:9" ht="20.100000000000001" customHeight="1">
      <c r="D83" s="10" t="s">
        <v>199</v>
      </c>
      <c r="E83" s="57">
        <v>0</v>
      </c>
      <c r="F83" s="57">
        <v>0</v>
      </c>
      <c r="G83" s="57">
        <v>0</v>
      </c>
      <c r="H83" s="57">
        <v>0</v>
      </c>
      <c r="I83" s="50" t="s">
        <v>203</v>
      </c>
    </row>
    <row r="84" spans="4:9" ht="20.100000000000001" customHeight="1">
      <c r="D84" s="11" t="s">
        <v>192</v>
      </c>
      <c r="E84" s="58">
        <v>-147379</v>
      </c>
      <c r="F84" s="58">
        <v>-348094</v>
      </c>
      <c r="G84" s="58">
        <v>590984</v>
      </c>
      <c r="H84" s="58">
        <v>41575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201055</v>
      </c>
      <c r="F88" s="56">
        <v>417983</v>
      </c>
      <c r="G88" s="56">
        <v>82558</v>
      </c>
      <c r="H88" s="56">
        <v>97265</v>
      </c>
      <c r="I88" s="3" t="s">
        <v>15</v>
      </c>
    </row>
    <row r="89" spans="4:9" ht="20.100000000000001" customHeight="1">
      <c r="D89" s="10" t="s">
        <v>42</v>
      </c>
      <c r="E89" s="57">
        <v>-319234</v>
      </c>
      <c r="F89" s="57">
        <v>146529</v>
      </c>
      <c r="G89" s="57">
        <v>581747</v>
      </c>
      <c r="H89" s="57">
        <v>-44012</v>
      </c>
      <c r="I89" s="4" t="s">
        <v>16</v>
      </c>
    </row>
    <row r="90" spans="4:9" ht="20.100000000000001" customHeight="1">
      <c r="D90" s="10" t="s">
        <v>43</v>
      </c>
      <c r="E90" s="57">
        <v>-63596</v>
      </c>
      <c r="F90" s="57">
        <v>-39550</v>
      </c>
      <c r="G90" s="57">
        <v>-188003</v>
      </c>
      <c r="H90" s="57">
        <v>-30921</v>
      </c>
      <c r="I90" s="4" t="s">
        <v>17</v>
      </c>
    </row>
    <row r="91" spans="4:9" ht="20.100000000000001" customHeight="1">
      <c r="D91" s="10" t="s">
        <v>44</v>
      </c>
      <c r="E91" s="57">
        <v>223845</v>
      </c>
      <c r="F91" s="57">
        <v>-323907</v>
      </c>
      <c r="G91" s="57">
        <v>-58319</v>
      </c>
      <c r="H91" s="57">
        <v>60226</v>
      </c>
      <c r="I91" s="4" t="s">
        <v>18</v>
      </c>
    </row>
    <row r="92" spans="4:9" ht="20.100000000000001" customHeight="1">
      <c r="D92" s="21" t="s">
        <v>46</v>
      </c>
      <c r="E92" s="58">
        <v>42070</v>
      </c>
      <c r="F92" s="58">
        <v>201055</v>
      </c>
      <c r="G92" s="58">
        <v>417983</v>
      </c>
      <c r="H92" s="58">
        <v>82558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0.53704347826086951</v>
      </c>
      <c r="F96" s="22">
        <f>+F8*100/F10</f>
        <v>3.5640434782608694</v>
      </c>
      <c r="G96" s="22">
        <f>+G8*100/G10</f>
        <v>1.6163913043478262</v>
      </c>
      <c r="H96" s="22">
        <f>+H8*100/H10</f>
        <v>2.1559347826086959</v>
      </c>
      <c r="I96" s="3" t="s">
        <v>21</v>
      </c>
    </row>
    <row r="97" spans="1:15" ht="20.100000000000001" customHeight="1">
      <c r="D97" s="10" t="s">
        <v>48</v>
      </c>
      <c r="E97" s="13">
        <f>+E84/E10</f>
        <v>-3.2038913043478258E-2</v>
      </c>
      <c r="F97" s="13">
        <f>+F84/F10</f>
        <v>-7.5672608695652177E-2</v>
      </c>
      <c r="G97" s="13">
        <f>+G84/G10</f>
        <v>0.12847478260869566</v>
      </c>
      <c r="H97" s="13">
        <f>+H84/H10</f>
        <v>9.0380434782608692E-3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7.0000000000000007E-2</v>
      </c>
      <c r="H98" s="13">
        <f>+H55/H10</f>
        <v>7.0000000000000007E-2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1.0802765217391304</v>
      </c>
      <c r="F99" s="13">
        <f>+F59/F10</f>
        <v>1.1123154347826087</v>
      </c>
      <c r="G99" s="13">
        <f>+G59/G10</f>
        <v>1.2579880434782609</v>
      </c>
      <c r="H99" s="13">
        <f>+H59/H10</f>
        <v>1.1264626086956522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-19.663588435258756</v>
      </c>
      <c r="F100" s="13">
        <f>+F11/F84</f>
        <v>-8.8539302602170675</v>
      </c>
      <c r="G100" s="13">
        <f>+G11/G84</f>
        <v>7.3166109403977098</v>
      </c>
      <c r="H100" s="13">
        <f>+H11/H84</f>
        <v>76.343956704750454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7.4468085106382977</v>
      </c>
      <c r="H101" s="13">
        <f>+H55*100/H11</f>
        <v>10.144927536231885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54.485400619982947</v>
      </c>
      <c r="H102" s="13">
        <f>+H55*100/H84</f>
        <v>774.50390859891763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0.58318401568680478</v>
      </c>
      <c r="F103" s="23">
        <f>+F11/F59</f>
        <v>0.60234712119313982</v>
      </c>
      <c r="G103" s="23">
        <f>+G11/G59</f>
        <v>0.7472249079577552</v>
      </c>
      <c r="H103" s="23">
        <f>+H11/H59</f>
        <v>0.61253697608211011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12.053634599722864</v>
      </c>
      <c r="F105" s="30">
        <f>+F67*100/F65</f>
        <v>14.671172368319244</v>
      </c>
      <c r="G105" s="30">
        <f>+G67*100/G65</f>
        <v>37.98839249303844</v>
      </c>
      <c r="H105" s="30">
        <f>+H67*100/H65</f>
        <v>22.858831614984638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-6.0920052343107578</v>
      </c>
      <c r="F106" s="31">
        <f>+F75*100/F65</f>
        <v>-13.198605228542689</v>
      </c>
      <c r="G106" s="31">
        <f>+G75*100/G65</f>
        <v>16.68403579604005</v>
      </c>
      <c r="H106" s="31">
        <f>+H75*100/H65</f>
        <v>2.3271590532891202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-6.4565407198973466</v>
      </c>
      <c r="F107" s="31">
        <f>+F82*100/F65</f>
        <v>-14.637951509320343</v>
      </c>
      <c r="G107" s="31">
        <f>+G82*100/G65</f>
        <v>15.659614879633656</v>
      </c>
      <c r="H107" s="31">
        <f>+H82*100/H65</f>
        <v>2.0512134845763055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-2.4646566765046392</v>
      </c>
      <c r="F108" s="31">
        <f>(F82+F76)*100/F30</f>
        <v>-5.8857619823019967</v>
      </c>
      <c r="G108" s="31">
        <f>(G82+G76)*100/G30</f>
        <v>9.7544767455906456</v>
      </c>
      <c r="H108" s="31">
        <f>(H82+H76)*100/H30</f>
        <v>0.84774625988218033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-2.9658066614184131</v>
      </c>
      <c r="F109" s="29">
        <f>+F84*100/F59</f>
        <v>-6.8031608956717982</v>
      </c>
      <c r="G109" s="29">
        <f>+G84*100/G59</f>
        <v>10.212718894646299</v>
      </c>
      <c r="H109" s="29">
        <f>+H84*100/H59</f>
        <v>0.8023385249090651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11.924884493034844</v>
      </c>
      <c r="F111" s="22">
        <f>+F43*100/F30</f>
        <v>8.7041709891062027</v>
      </c>
      <c r="G111" s="22">
        <f>+G43*100/G30</f>
        <v>8.0246213060411744</v>
      </c>
      <c r="H111" s="22">
        <f>+H43*100/H30</f>
        <v>6.8692645071495342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88.075115506965162</v>
      </c>
      <c r="F112" s="13">
        <f>+F59*100/F30</f>
        <v>91.295829010893797</v>
      </c>
      <c r="G112" s="13">
        <f>+G59*100/G30</f>
        <v>91.975378693958831</v>
      </c>
      <c r="H112" s="13">
        <f>+H59*100/H30</f>
        <v>93.130735492850462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-16.711693306093018</v>
      </c>
      <c r="F113" s="23">
        <f>+F75/F76</f>
        <v>-17.218894009216591</v>
      </c>
      <c r="G113" s="23">
        <f>+G75/G76</f>
        <v>27.699837226694822</v>
      </c>
      <c r="H113" s="23">
        <f>+H75/H76</f>
        <v>8.4333988914714819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0.40457231760462981</v>
      </c>
      <c r="F115" s="22">
        <f>+F65/F30</f>
        <v>0.42430815095225705</v>
      </c>
      <c r="G115" s="22">
        <f>+G65/G30</f>
        <v>0.59983511411362156</v>
      </c>
      <c r="H115" s="22">
        <f>+H65/H30</f>
        <v>0.36428376422488495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1.2995981013577103</v>
      </c>
      <c r="F116" s="13">
        <f>+F65/F28</f>
        <v>1.2514130879227225</v>
      </c>
      <c r="G116" s="13">
        <f>+G65/G28</f>
        <v>1.8073510706363285</v>
      </c>
      <c r="H116" s="13">
        <f>+H65/H28</f>
        <v>0.96025016688372999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0.9980905099173677</v>
      </c>
      <c r="F117" s="23">
        <f>+F65/F120</f>
        <v>1.0382031321285701</v>
      </c>
      <c r="G117" s="23">
        <f>+G65/G120</f>
        <v>1.3611392933282502</v>
      </c>
      <c r="H117" s="23">
        <f>+H65/H120</f>
        <v>0.93888370593472448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4.399163510757834</v>
      </c>
      <c r="F119" s="59">
        <f>+F23/F39</f>
        <v>5.6953895162794703</v>
      </c>
      <c r="G119" s="59">
        <f>+G23/G39</f>
        <v>6.4916742427393492</v>
      </c>
      <c r="H119" s="59">
        <f>+H23/H39</f>
        <v>6.6483002399261117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2286998</v>
      </c>
      <c r="F120" s="58">
        <f>+F23-F39</f>
        <v>2290519</v>
      </c>
      <c r="G120" s="58">
        <f>+G23-G39</f>
        <v>2772631</v>
      </c>
      <c r="H120" s="58">
        <f>+H23-H39</f>
        <v>2158786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2016-09-08T09:07:09Z</dcterms:modified>
</cp:coreProperties>
</file>